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560" windowWidth="7440" windowHeight="2748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24519"/>
</workbook>
</file>

<file path=xl/calcChain.xml><?xml version="1.0" encoding="utf-8"?>
<calcChain xmlns="http://schemas.openxmlformats.org/spreadsheetml/2006/main">
  <c r="I25" i="10"/>
  <c r="F48"/>
  <c r="I54"/>
  <c r="M48"/>
  <c r="M50"/>
  <c r="M57"/>
  <c r="M62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6"/>
  <c r="I67"/>
  <c r="I68"/>
  <c r="F6"/>
  <c r="M6" s="1"/>
  <c r="F7"/>
  <c r="M7" s="1"/>
  <c r="F8"/>
  <c r="M8" s="1"/>
  <c r="F9"/>
  <c r="M9" s="1"/>
  <c r="F10"/>
  <c r="M10" s="1"/>
  <c r="F11"/>
  <c r="M11" s="1"/>
  <c r="F12"/>
  <c r="M12" s="1"/>
  <c r="F13"/>
  <c r="M13" s="1"/>
  <c r="F14"/>
  <c r="M14" s="1"/>
  <c r="F15"/>
  <c r="M15" s="1"/>
  <c r="F16"/>
  <c r="M16" s="1"/>
  <c r="F17"/>
  <c r="M17" s="1"/>
  <c r="F18"/>
  <c r="M18" s="1"/>
  <c r="F19"/>
  <c r="M19" s="1"/>
  <c r="F20"/>
  <c r="M20" s="1"/>
  <c r="F21"/>
  <c r="M21" s="1"/>
  <c r="F22"/>
  <c r="M22" s="1"/>
  <c r="F23"/>
  <c r="M23" s="1"/>
  <c r="F24"/>
  <c r="M24" s="1"/>
  <c r="F25"/>
  <c r="M25" s="1"/>
  <c r="F26"/>
  <c r="M26" s="1"/>
  <c r="F27"/>
  <c r="M27" s="1"/>
  <c r="F28"/>
  <c r="M28" s="1"/>
  <c r="F29"/>
  <c r="M29" s="1"/>
  <c r="F30"/>
  <c r="M30"/>
  <c r="F31"/>
  <c r="M31"/>
  <c r="F32"/>
  <c r="M32"/>
  <c r="F33"/>
  <c r="M33"/>
  <c r="F34"/>
  <c r="M34"/>
  <c r="F35"/>
  <c r="M35"/>
  <c r="F36"/>
  <c r="M36"/>
  <c r="F37"/>
  <c r="M37"/>
  <c r="F38"/>
  <c r="M38"/>
  <c r="F39"/>
  <c r="M39"/>
  <c r="F40"/>
  <c r="M40"/>
  <c r="F41"/>
  <c r="M41"/>
  <c r="F42"/>
  <c r="M42"/>
  <c r="F43"/>
  <c r="M43"/>
  <c r="F44"/>
  <c r="M44"/>
  <c r="F45"/>
  <c r="M45"/>
  <c r="F46"/>
  <c r="M46"/>
  <c r="F47"/>
  <c r="M47"/>
  <c r="F49"/>
  <c r="M49" s="1"/>
  <c r="F50"/>
  <c r="F51"/>
  <c r="M51" s="1"/>
  <c r="F52"/>
  <c r="M52" s="1"/>
  <c r="F53"/>
  <c r="M53" s="1"/>
  <c r="F54"/>
  <c r="M54" s="1"/>
  <c r="F55"/>
  <c r="M55" s="1"/>
  <c r="F56"/>
  <c r="M56" s="1"/>
  <c r="F57"/>
  <c r="F58"/>
  <c r="M58" s="1"/>
  <c r="F59"/>
  <c r="M59" s="1"/>
  <c r="F60"/>
  <c r="M60" s="1"/>
  <c r="F61"/>
  <c r="M61"/>
  <c r="F62"/>
  <c r="F63"/>
  <c r="M63" s="1"/>
  <c r="F64"/>
  <c r="M64" s="1"/>
  <c r="F65"/>
  <c r="M65" s="1"/>
  <c r="F66"/>
  <c r="M66" s="1"/>
  <c r="F67"/>
  <c r="M67" s="1"/>
  <c r="F68"/>
  <c r="M68" s="1"/>
  <c r="L5"/>
  <c r="I5"/>
  <c r="F5"/>
  <c r="M5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<sst xmlns="http://schemas.openxmlformats.org/spreadsheetml/2006/main" count="156" uniqueCount="138">
  <si>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</si>
  <si>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</si>
  <si>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</si>
  <si>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</si>
  <si>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</si>
  <si>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</si>
  <si>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</si>
  <si>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</si>
  <si>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</si>
  <si>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</si>
  <si>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</si>
  <si>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</si>
  <si>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</si>
  <si>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</si>
  <si>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</si>
  <si>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</si>
  <si>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</si>
  <si>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</si>
  <si>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</si>
  <si>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</si>
  <si>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</si>
  <si>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</si>
  <si>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</si>
  <si>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</si>
  <si>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</si>
  <si>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</si>
  <si>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</si>
  <si>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</si>
  <si>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</si>
  <si>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</si>
  <si>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</si>
  <si>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</si>
  <si>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</si>
  <si>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</si>
  <si>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</si>
  <si>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</si>
  <si>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</si>
  <si>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</si>
  <si>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</si>
  <si>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</si>
  <si>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</si>
  <si>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</si>
  <si>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</si>
  <si>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</si>
  <si>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</si>
  <si>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</si>
  <si>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</si>
  <si>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</si>
  <si>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</si>
  <si>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</si>
  <si>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</si>
  <si>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</si>
  <si>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</si>
  <si>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</si>
  <si>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</si>
  <si>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</si>
  <si>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</si>
  <si>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</si>
  <si>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</si>
  <si>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</si>
  <si>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</si>
  <si>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</si>
  <si>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</si>
  <si>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</si>
  <si>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</si>
  <si>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</si>
  <si>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</si>
  <si>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</si>
  <si>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</si>
  <si>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</si>
  <si>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</si>
  <si>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</si>
  <si>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</si>
  <si>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</si>
  <si>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</si>
  <si>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</si>
  <si>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</si>
  <si>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</si>
  <si>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</si>
  <si>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</si>
  <si>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</si>
  <si>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</si>
  <si>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</si>
  <si>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</si>
  <si>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</si>
  <si>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</si>
  <si>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</si>
  <si>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</si>
  <si>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</si>
  <si>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</si>
  <si>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</si>
  <si>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</si>
  <si>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</si>
  <si>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</si>
  <si>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</si>
  <si>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</si>
  <si>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</si>
  <si>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</si>
  <si>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</si>
  <si>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</si>
  <si>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</si>
  <si>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</si>
  <si>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</si>
  <si>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</si>
  <si>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</si>
  <si>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</si>
  <si>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</si>
  <si>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</si>
  <si>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</si>
  <si>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</si>
  <si>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</si>
  <si>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</si>
  <si>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</si>
  <si>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</si>
  <si>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</si>
  <si>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</si>
  <si>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</si>
  <si>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</si>
  <si>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</si>
  <si>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</si>
  <si>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</si>
  <si>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</si>
  <si>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</si>
  <si>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</si>
  <si>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</si>
  <si>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</si>
  <si>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</si>
  <si>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</si>
  <si>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</si>
  <si>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</si>
  <si>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</si>
  <si>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</si>
  <si>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</si>
  <si>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</si>
  <si>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</si>
  <si>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</si>
  <si>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</si>
  <si>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2016년 12월 물가동향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</si>
</sst>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873"/>
  <sheetViews>
    <sheetView tabSelected="1" zoomScale="175" zoomScaleNormal="175" workbookViewId="0">
      <pane ySplit="4" topLeftCell="A63" activePane="bottomLeft" state="frozen"/>
      <selection pane="bottomLeft" activeCell="K68" sqref="K68"/>
    </sheetView>
  </sheetViews>
  <sheetFormatPr defaultRowHeight="12" customHeight="1"/>
  <cols>
    <col min="1" max="1" width="3.19921875" style="1" customWidth="1"/>
    <col min="2" max="2" width="3" style="1" customWidth="1"/>
    <col min="3" max="4" width="8.59765625" style="1" customWidth="1"/>
    <col min="5" max="6" width="6.69921875" style="1" bestFit="1" customWidth="1"/>
    <col min="7" max="8" width="6.09765625" style="1" customWidth="1"/>
    <col min="9" max="9" width="5.296875" style="1" bestFit="1" customWidth="1"/>
    <col min="10" max="10" width="5.8984375" style="1" customWidth="1"/>
    <col min="11" max="11" width="6" style="1" customWidth="1"/>
    <col min="12" max="12" width="5" style="1" customWidth="1"/>
    <col min="13" max="13" width="7.19921875" customWidth="1"/>
  </cols>
  <sheetData>
    <row r="1" spans="1:13" ht="30" customHeight="1">
      <c r="A1" s="45" t="s">
        <v>137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4.25" customHeight="1">
      <c r="A2" s="46" t="s">
        <v>114</v>
      </c>
      <c r="B2" s="46"/>
      <c r="C2" s="46"/>
      <c r="D2" s="46"/>
      <c r="E2" s="46"/>
      <c r="F2" s="46"/>
      <c r="G2" s="46"/>
      <c r="H2" s="46"/>
      <c r="I2" s="46"/>
      <c r="J2" s="4"/>
      <c r="K2" s="4"/>
      <c r="L2" s="4"/>
    </row>
    <row r="3" spans="1:13" s="5" customFormat="1" ht="20.100000000000001" customHeight="1">
      <c r="A3" s="41" t="s">
        <v>19</v>
      </c>
      <c r="B3" s="41" t="s">
        <v>20</v>
      </c>
      <c r="C3" s="41" t="s">
        <v>32</v>
      </c>
      <c r="D3" s="41" t="s">
        <v>33</v>
      </c>
      <c r="E3" s="41" t="s">
        <v>110</v>
      </c>
      <c r="F3" s="41" t="s">
        <v>111</v>
      </c>
      <c r="G3" s="41" t="s">
        <v>113</v>
      </c>
      <c r="H3" s="41"/>
      <c r="I3" s="41"/>
      <c r="J3" s="41" t="s">
        <v>109</v>
      </c>
      <c r="K3" s="41"/>
      <c r="L3" s="41"/>
      <c r="M3" s="41" t="s">
        <v>112</v>
      </c>
    </row>
    <row r="4" spans="1:13" s="5" customFormat="1" ht="19.2">
      <c r="A4" s="41"/>
      <c r="B4" s="41"/>
      <c r="C4" s="41"/>
      <c r="D4" s="41"/>
      <c r="E4" s="41"/>
      <c r="F4" s="41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1"/>
    </row>
    <row r="5" spans="1:13" s="5" customFormat="1" ht="27">
      <c r="A5" s="9">
        <v>1</v>
      </c>
      <c r="B5" s="13" t="s">
        <v>38</v>
      </c>
      <c r="C5" s="14" t="s">
        <v>36</v>
      </c>
      <c r="D5" s="14" t="s">
        <v>37</v>
      </c>
      <c r="E5" s="15">
        <v>37500</v>
      </c>
      <c r="F5" s="15">
        <f>(G5+H5+J5+K5)/4</f>
        <v>37250</v>
      </c>
      <c r="G5" s="16">
        <v>37000</v>
      </c>
      <c r="H5" s="16">
        <v>37000</v>
      </c>
      <c r="I5" s="17">
        <f>H5-G5</f>
        <v>0</v>
      </c>
      <c r="J5" s="16">
        <v>37500</v>
      </c>
      <c r="K5" s="16">
        <v>37500</v>
      </c>
      <c r="L5" s="17">
        <f>K5-J5</f>
        <v>0</v>
      </c>
      <c r="M5" s="18">
        <f>(F5-E5)/E5*100</f>
        <v>-0.66666666666666674</v>
      </c>
    </row>
    <row r="6" spans="1:13" s="5" customFormat="1" ht="20.100000000000001" customHeight="1">
      <c r="A6" s="9">
        <v>2</v>
      </c>
      <c r="B6" s="40" t="s">
        <v>39</v>
      </c>
      <c r="C6" s="10" t="s">
        <v>47</v>
      </c>
      <c r="D6" s="10" t="s">
        <v>42</v>
      </c>
      <c r="E6" s="15">
        <v>2850</v>
      </c>
      <c r="F6" s="15">
        <f t="shared" ref="F6:F68" si="0">(G6+H6+J6+K6)/4</f>
        <v>3200</v>
      </c>
      <c r="G6" s="11">
        <v>3500</v>
      </c>
      <c r="H6" s="11">
        <v>3500</v>
      </c>
      <c r="I6" s="17">
        <f t="shared" ref="I6:I68" si="1">H6-G6</f>
        <v>0</v>
      </c>
      <c r="J6" s="11">
        <v>2550</v>
      </c>
      <c r="K6" s="11">
        <v>3250</v>
      </c>
      <c r="L6" s="17">
        <f t="shared" ref="L6:L68" si="2">K6-J6</f>
        <v>700</v>
      </c>
      <c r="M6" s="18">
        <f t="shared" ref="M6:M68" si="3">(F6-E6)/E6*100</f>
        <v>12.280701754385964</v>
      </c>
    </row>
    <row r="7" spans="1:13" s="5" customFormat="1" ht="20.100000000000001" customHeight="1">
      <c r="A7" s="9">
        <v>3</v>
      </c>
      <c r="B7" s="40"/>
      <c r="C7" s="10" t="s">
        <v>40</v>
      </c>
      <c r="D7" s="10" t="s">
        <v>43</v>
      </c>
      <c r="E7" s="15">
        <v>25300</v>
      </c>
      <c r="F7" s="15">
        <f t="shared" si="0"/>
        <v>24500</v>
      </c>
      <c r="G7" s="11">
        <v>25000</v>
      </c>
      <c r="H7" s="11">
        <v>25000</v>
      </c>
      <c r="I7" s="17">
        <f t="shared" si="1"/>
        <v>0</v>
      </c>
      <c r="J7" s="11">
        <v>24000</v>
      </c>
      <c r="K7" s="11">
        <v>24000</v>
      </c>
      <c r="L7" s="17">
        <f t="shared" si="2"/>
        <v>0</v>
      </c>
      <c r="M7" s="18">
        <f t="shared" si="3"/>
        <v>-3.1620553359683794</v>
      </c>
    </row>
    <row r="8" spans="1:13" s="5" customFormat="1" ht="20.100000000000001" customHeight="1">
      <c r="A8" s="9">
        <v>4</v>
      </c>
      <c r="B8" s="40"/>
      <c r="C8" s="10" t="s">
        <v>17</v>
      </c>
      <c r="D8" s="10" t="s">
        <v>44</v>
      </c>
      <c r="E8" s="15">
        <v>11550</v>
      </c>
      <c r="F8" s="15">
        <f t="shared" si="0"/>
        <v>11550</v>
      </c>
      <c r="G8" s="11">
        <v>12000</v>
      </c>
      <c r="H8" s="11">
        <v>12000</v>
      </c>
      <c r="I8" s="17">
        <f t="shared" si="1"/>
        <v>0</v>
      </c>
      <c r="J8" s="11">
        <v>11100</v>
      </c>
      <c r="K8" s="11">
        <v>11100</v>
      </c>
      <c r="L8" s="17">
        <f t="shared" si="2"/>
        <v>0</v>
      </c>
      <c r="M8" s="18">
        <f t="shared" si="3"/>
        <v>0</v>
      </c>
    </row>
    <row r="9" spans="1:13" s="5" customFormat="1" ht="20.100000000000001" customHeight="1">
      <c r="A9" s="9">
        <v>5</v>
      </c>
      <c r="B9" s="40"/>
      <c r="C9" s="10" t="s">
        <v>116</v>
      </c>
      <c r="D9" s="10" t="s">
        <v>45</v>
      </c>
      <c r="E9" s="15">
        <v>7250</v>
      </c>
      <c r="F9" s="15">
        <f t="shared" si="0"/>
        <v>7500</v>
      </c>
      <c r="G9" s="11">
        <v>7000</v>
      </c>
      <c r="H9" s="11">
        <v>7000</v>
      </c>
      <c r="I9" s="17">
        <f t="shared" si="1"/>
        <v>0</v>
      </c>
      <c r="J9" s="11">
        <v>8000</v>
      </c>
      <c r="K9" s="11">
        <v>8000</v>
      </c>
      <c r="L9" s="17">
        <f t="shared" si="2"/>
        <v>0</v>
      </c>
      <c r="M9" s="18">
        <f t="shared" si="3"/>
        <v>3.4482758620689653</v>
      </c>
    </row>
    <row r="10" spans="1:13" s="5" customFormat="1" ht="20.100000000000001" customHeight="1">
      <c r="A10" s="9">
        <v>6</v>
      </c>
      <c r="B10" s="40"/>
      <c r="C10" s="10" t="s">
        <v>48</v>
      </c>
      <c r="D10" s="10" t="s">
        <v>46</v>
      </c>
      <c r="E10" s="15">
        <v>3250</v>
      </c>
      <c r="F10" s="15">
        <f t="shared" si="0"/>
        <v>3250</v>
      </c>
      <c r="G10" s="11">
        <v>3500</v>
      </c>
      <c r="H10" s="11">
        <v>3500</v>
      </c>
      <c r="I10" s="17">
        <f t="shared" si="1"/>
        <v>0</v>
      </c>
      <c r="J10" s="11">
        <v>3000</v>
      </c>
      <c r="K10" s="11">
        <v>3000</v>
      </c>
      <c r="L10" s="17">
        <f t="shared" si="2"/>
        <v>0</v>
      </c>
      <c r="M10" s="18">
        <f t="shared" si="3"/>
        <v>0</v>
      </c>
    </row>
    <row r="11" spans="1:13" s="5" customFormat="1" ht="20.100000000000001" customHeight="1">
      <c r="A11" s="9">
        <v>7</v>
      </c>
      <c r="B11" s="40"/>
      <c r="C11" s="10" t="s">
        <v>41</v>
      </c>
      <c r="D11" s="10" t="s">
        <v>45</v>
      </c>
      <c r="E11" s="15">
        <v>3250</v>
      </c>
      <c r="F11" s="15">
        <f t="shared" si="0"/>
        <v>3125</v>
      </c>
      <c r="G11" s="11">
        <v>2000</v>
      </c>
      <c r="H11" s="11">
        <v>2000</v>
      </c>
      <c r="I11" s="17">
        <f t="shared" si="1"/>
        <v>0</v>
      </c>
      <c r="J11" s="11">
        <v>4500</v>
      </c>
      <c r="K11" s="11">
        <v>4000</v>
      </c>
      <c r="L11" s="17">
        <f t="shared" si="2"/>
        <v>-500</v>
      </c>
      <c r="M11" s="18">
        <f t="shared" si="3"/>
        <v>-3.8461538461538463</v>
      </c>
    </row>
    <row r="12" spans="1:13" s="5" customFormat="1" ht="20.100000000000001" customHeight="1">
      <c r="A12" s="9">
        <v>8</v>
      </c>
      <c r="B12" s="40" t="s">
        <v>58</v>
      </c>
      <c r="C12" s="10" t="s">
        <v>18</v>
      </c>
      <c r="D12" s="10" t="s">
        <v>49</v>
      </c>
      <c r="E12" s="15">
        <v>1950</v>
      </c>
      <c r="F12" s="15">
        <f t="shared" si="0"/>
        <v>2387.5</v>
      </c>
      <c r="G12" s="11">
        <v>2000</v>
      </c>
      <c r="H12" s="11">
        <v>2000</v>
      </c>
      <c r="I12" s="17">
        <f t="shared" si="1"/>
        <v>0</v>
      </c>
      <c r="J12" s="11">
        <v>2200</v>
      </c>
      <c r="K12" s="11">
        <v>3350</v>
      </c>
      <c r="L12" s="17">
        <f t="shared" si="2"/>
        <v>1150</v>
      </c>
      <c r="M12" s="18">
        <f t="shared" si="3"/>
        <v>22.435897435897438</v>
      </c>
    </row>
    <row r="13" spans="1:13" s="5" customFormat="1" ht="20.100000000000001" customHeight="1">
      <c r="A13" s="9">
        <v>9</v>
      </c>
      <c r="B13" s="40"/>
      <c r="C13" s="10" t="s">
        <v>24</v>
      </c>
      <c r="D13" s="10" t="s">
        <v>50</v>
      </c>
      <c r="E13" s="15">
        <v>2600</v>
      </c>
      <c r="F13" s="15">
        <f t="shared" si="0"/>
        <v>3750</v>
      </c>
      <c r="G13" s="11">
        <v>3500</v>
      </c>
      <c r="H13" s="11">
        <v>3500</v>
      </c>
      <c r="I13" s="17">
        <f t="shared" si="1"/>
        <v>0</v>
      </c>
      <c r="J13" s="11">
        <v>3900</v>
      </c>
      <c r="K13" s="11">
        <v>4100</v>
      </c>
      <c r="L13" s="17">
        <f t="shared" si="2"/>
        <v>200</v>
      </c>
      <c r="M13" s="18">
        <f t="shared" si="3"/>
        <v>44.230769230769226</v>
      </c>
    </row>
    <row r="14" spans="1:13" s="5" customFormat="1" ht="20.100000000000001" customHeight="1">
      <c r="A14" s="9">
        <v>10</v>
      </c>
      <c r="B14" s="40"/>
      <c r="C14" s="10" t="s">
        <v>25</v>
      </c>
      <c r="D14" s="10" t="s">
        <v>51</v>
      </c>
      <c r="E14" s="15">
        <v>2350</v>
      </c>
      <c r="F14" s="15">
        <f t="shared" si="0"/>
        <v>2375</v>
      </c>
      <c r="G14" s="11">
        <v>3000</v>
      </c>
      <c r="H14" s="11">
        <v>3000</v>
      </c>
      <c r="I14" s="17">
        <f t="shared" si="1"/>
        <v>0</v>
      </c>
      <c r="J14" s="11">
        <v>1700</v>
      </c>
      <c r="K14" s="11">
        <v>1800</v>
      </c>
      <c r="L14" s="17">
        <f t="shared" si="2"/>
        <v>100</v>
      </c>
      <c r="M14" s="18">
        <f t="shared" si="3"/>
        <v>1.0638297872340425</v>
      </c>
    </row>
    <row r="15" spans="1:13" s="5" customFormat="1" ht="20.100000000000001" customHeight="1">
      <c r="A15" s="9">
        <v>11</v>
      </c>
      <c r="B15" s="35" t="s">
        <v>57</v>
      </c>
      <c r="C15" s="10" t="s">
        <v>22</v>
      </c>
      <c r="D15" s="10" t="s">
        <v>115</v>
      </c>
      <c r="E15" s="15">
        <v>27500</v>
      </c>
      <c r="F15" s="15">
        <f t="shared" si="0"/>
        <v>27500</v>
      </c>
      <c r="G15" s="11">
        <v>35000</v>
      </c>
      <c r="H15" s="11">
        <v>35000</v>
      </c>
      <c r="I15" s="17">
        <f t="shared" si="1"/>
        <v>0</v>
      </c>
      <c r="J15" s="11">
        <v>20000</v>
      </c>
      <c r="K15" s="11">
        <v>20000</v>
      </c>
      <c r="L15" s="17">
        <f t="shared" si="2"/>
        <v>0</v>
      </c>
      <c r="M15" s="18">
        <f t="shared" si="3"/>
        <v>0</v>
      </c>
    </row>
    <row r="16" spans="1:13" s="5" customFormat="1" ht="20.100000000000001" customHeight="1">
      <c r="A16" s="9">
        <v>12</v>
      </c>
      <c r="B16" s="36"/>
      <c r="C16" s="10" t="s">
        <v>52</v>
      </c>
      <c r="D16" s="10" t="s">
        <v>129</v>
      </c>
      <c r="E16" s="15">
        <v>25250</v>
      </c>
      <c r="F16" s="15">
        <f t="shared" si="0"/>
        <v>22500</v>
      </c>
      <c r="G16" s="11">
        <v>25000</v>
      </c>
      <c r="H16" s="11">
        <v>25000</v>
      </c>
      <c r="I16" s="17">
        <f t="shared" si="1"/>
        <v>0</v>
      </c>
      <c r="J16" s="11">
        <v>18000</v>
      </c>
      <c r="K16" s="11">
        <v>22000</v>
      </c>
      <c r="L16" s="17">
        <f t="shared" si="2"/>
        <v>4000</v>
      </c>
      <c r="M16" s="18">
        <f t="shared" si="3"/>
        <v>-10.891089108910892</v>
      </c>
    </row>
    <row r="17" spans="1:13" s="5" customFormat="1" ht="20.100000000000001" customHeight="1">
      <c r="A17" s="9">
        <v>13</v>
      </c>
      <c r="B17" s="36"/>
      <c r="C17" s="10" t="s">
        <v>27</v>
      </c>
      <c r="D17" s="10" t="s">
        <v>78</v>
      </c>
      <c r="E17" s="15">
        <v>1650</v>
      </c>
      <c r="F17" s="15">
        <f t="shared" si="0"/>
        <v>1650</v>
      </c>
      <c r="G17" s="11">
        <v>1800</v>
      </c>
      <c r="H17" s="11">
        <v>1800</v>
      </c>
      <c r="I17" s="17">
        <f t="shared" si="1"/>
        <v>0</v>
      </c>
      <c r="J17" s="11">
        <v>1500</v>
      </c>
      <c r="K17" s="11">
        <v>1500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>
      <c r="A18" s="9">
        <v>14</v>
      </c>
      <c r="B18" s="36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>
      <c r="A19" s="9">
        <v>15</v>
      </c>
      <c r="B19" s="36"/>
      <c r="C19" s="10" t="s">
        <v>21</v>
      </c>
      <c r="D19" s="19" t="s">
        <v>80</v>
      </c>
      <c r="E19" s="15">
        <v>4425</v>
      </c>
      <c r="F19" s="15">
        <f t="shared" si="0"/>
        <v>4425</v>
      </c>
      <c r="G19" s="11">
        <v>4900</v>
      </c>
      <c r="H19" s="11">
        <v>4900</v>
      </c>
      <c r="I19" s="17">
        <f t="shared" si="1"/>
        <v>0</v>
      </c>
      <c r="J19" s="11">
        <v>3950</v>
      </c>
      <c r="K19" s="11">
        <v>3950</v>
      </c>
      <c r="L19" s="17">
        <f t="shared" si="2"/>
        <v>0</v>
      </c>
      <c r="M19" s="18">
        <f t="shared" si="3"/>
        <v>0</v>
      </c>
    </row>
    <row r="20" spans="1:13" s="5" customFormat="1" ht="20.100000000000001" customHeight="1">
      <c r="A20" s="9">
        <v>16</v>
      </c>
      <c r="B20" s="36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>
      <c r="A21" s="9">
        <v>17</v>
      </c>
      <c r="B21" s="36"/>
      <c r="C21" s="10" t="s">
        <v>28</v>
      </c>
      <c r="D21" s="10" t="s">
        <v>82</v>
      </c>
      <c r="E21" s="15">
        <v>1175</v>
      </c>
      <c r="F21" s="15">
        <f t="shared" si="0"/>
        <v>1175</v>
      </c>
      <c r="G21" s="11">
        <v>1200</v>
      </c>
      <c r="H21" s="11">
        <v>1200</v>
      </c>
      <c r="I21" s="17">
        <f t="shared" si="1"/>
        <v>0</v>
      </c>
      <c r="J21" s="11">
        <v>1150</v>
      </c>
      <c r="K21" s="11">
        <v>1150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>
      <c r="A22" s="9">
        <v>18</v>
      </c>
      <c r="B22" s="36"/>
      <c r="C22" s="10" t="s">
        <v>23</v>
      </c>
      <c r="D22" s="10" t="s">
        <v>83</v>
      </c>
      <c r="E22" s="15">
        <v>6225</v>
      </c>
      <c r="F22" s="15">
        <f t="shared" si="0"/>
        <v>6225</v>
      </c>
      <c r="G22" s="12">
        <v>7500</v>
      </c>
      <c r="H22" s="12">
        <v>7500</v>
      </c>
      <c r="I22" s="17">
        <f t="shared" si="1"/>
        <v>0</v>
      </c>
      <c r="J22" s="12">
        <v>4950</v>
      </c>
      <c r="K22" s="12">
        <v>4950</v>
      </c>
      <c r="L22" s="17">
        <f t="shared" si="2"/>
        <v>0</v>
      </c>
      <c r="M22" s="18">
        <f t="shared" si="3"/>
        <v>0</v>
      </c>
    </row>
    <row r="23" spans="1:13" s="5" customFormat="1" ht="20.100000000000001" customHeight="1">
      <c r="A23" s="9">
        <v>19</v>
      </c>
      <c r="B23" s="36"/>
      <c r="C23" s="10" t="s">
        <v>54</v>
      </c>
      <c r="D23" s="10" t="s">
        <v>84</v>
      </c>
      <c r="E23" s="15">
        <v>3400</v>
      </c>
      <c r="F23" s="15">
        <f t="shared" si="0"/>
        <v>3400</v>
      </c>
      <c r="G23" s="11">
        <v>3800</v>
      </c>
      <c r="H23" s="11">
        <v>3800</v>
      </c>
      <c r="I23" s="17">
        <f t="shared" si="1"/>
        <v>0</v>
      </c>
      <c r="J23" s="11">
        <v>3000</v>
      </c>
      <c r="K23" s="11">
        <v>3000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>
      <c r="A24" s="9">
        <v>20</v>
      </c>
      <c r="B24" s="36"/>
      <c r="C24" s="10" t="s">
        <v>29</v>
      </c>
      <c r="D24" s="10" t="s">
        <v>85</v>
      </c>
      <c r="E24" s="15">
        <v>15450</v>
      </c>
      <c r="F24" s="15">
        <f t="shared" si="0"/>
        <v>15450</v>
      </c>
      <c r="G24" s="11">
        <v>16000</v>
      </c>
      <c r="H24" s="11">
        <v>16000</v>
      </c>
      <c r="I24" s="17">
        <f t="shared" si="1"/>
        <v>0</v>
      </c>
      <c r="J24" s="11">
        <v>14900</v>
      </c>
      <c r="K24" s="11">
        <v>14900</v>
      </c>
      <c r="L24" s="17">
        <f t="shared" si="2"/>
        <v>0</v>
      </c>
      <c r="M24" s="18">
        <f t="shared" si="3"/>
        <v>0</v>
      </c>
    </row>
    <row r="25" spans="1:13" s="5" customFormat="1" ht="20.100000000000001" customHeight="1">
      <c r="A25" s="9">
        <v>21</v>
      </c>
      <c r="B25" s="36"/>
      <c r="C25" s="10" t="s">
        <v>55</v>
      </c>
      <c r="D25" s="19" t="s">
        <v>86</v>
      </c>
      <c r="E25" s="15">
        <v>6500</v>
      </c>
      <c r="F25" s="15">
        <f t="shared" si="0"/>
        <v>6500</v>
      </c>
      <c r="G25" s="11">
        <v>6500</v>
      </c>
      <c r="H25" s="11">
        <v>6500</v>
      </c>
      <c r="I25" s="17">
        <f t="shared" si="1"/>
        <v>0</v>
      </c>
      <c r="J25" s="11">
        <v>6500</v>
      </c>
      <c r="K25" s="11">
        <v>6500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>
      <c r="A26" s="9">
        <v>22</v>
      </c>
      <c r="B26" s="37"/>
      <c r="C26" s="10" t="s">
        <v>56</v>
      </c>
      <c r="D26" s="19" t="s">
        <v>87</v>
      </c>
      <c r="E26" s="15">
        <v>8900</v>
      </c>
      <c r="F26" s="15">
        <f t="shared" si="0"/>
        <v>8900</v>
      </c>
      <c r="G26" s="11">
        <v>8800</v>
      </c>
      <c r="H26" s="11">
        <v>8800</v>
      </c>
      <c r="I26" s="17">
        <f t="shared" si="1"/>
        <v>0</v>
      </c>
      <c r="J26" s="11">
        <v>9000</v>
      </c>
      <c r="K26" s="11">
        <v>9000</v>
      </c>
      <c r="L26" s="17">
        <f t="shared" si="2"/>
        <v>0</v>
      </c>
      <c r="M26" s="18">
        <f t="shared" si="3"/>
        <v>0</v>
      </c>
    </row>
    <row r="27" spans="1:13" s="5" customFormat="1" ht="20.25" customHeight="1">
      <c r="A27" s="9">
        <v>23</v>
      </c>
      <c r="B27" s="38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>
      <c r="A28" s="9">
        <v>24</v>
      </c>
      <c r="B28" s="39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>
      <c r="A29" s="9">
        <v>25</v>
      </c>
      <c r="B29" s="39"/>
      <c r="C29" s="10" t="s">
        <v>60</v>
      </c>
      <c r="D29" s="10" t="s">
        <v>4</v>
      </c>
      <c r="E29" s="15">
        <v>5000</v>
      </c>
      <c r="F29" s="15">
        <f t="shared" si="0"/>
        <v>5000</v>
      </c>
      <c r="G29" s="11">
        <v>5000</v>
      </c>
      <c r="H29" s="11">
        <v>5000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>
      <c r="A30" s="9">
        <v>26</v>
      </c>
      <c r="B30" s="39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>
      <c r="A31" s="9">
        <v>27</v>
      </c>
      <c r="B31" s="39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>
      <c r="A32" s="9">
        <v>28</v>
      </c>
      <c r="B32" s="39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>
      <c r="A33" s="9">
        <v>29</v>
      </c>
      <c r="B33" s="39"/>
      <c r="C33" s="10" t="s">
        <v>63</v>
      </c>
      <c r="D33" s="10" t="s">
        <v>1</v>
      </c>
      <c r="E33" s="15">
        <v>5000</v>
      </c>
      <c r="F33" s="15">
        <f t="shared" si="0"/>
        <v>5000</v>
      </c>
      <c r="G33" s="11">
        <v>6000</v>
      </c>
      <c r="H33" s="11">
        <v>6000</v>
      </c>
      <c r="I33" s="17">
        <f t="shared" si="1"/>
        <v>0</v>
      </c>
      <c r="J33" s="11">
        <v>4000</v>
      </c>
      <c r="K33" s="11">
        <v>4000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>
      <c r="A34" s="9">
        <v>30</v>
      </c>
      <c r="B34" s="39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>
      <c r="A35" s="9">
        <v>31</v>
      </c>
      <c r="B35" s="39"/>
      <c r="C35" s="10" t="s">
        <v>118</v>
      </c>
      <c r="D35" s="10" t="s">
        <v>4</v>
      </c>
      <c r="E35" s="15">
        <v>20000</v>
      </c>
      <c r="F35" s="15">
        <f t="shared" si="0"/>
        <v>20000</v>
      </c>
      <c r="G35" s="11">
        <v>20000</v>
      </c>
      <c r="H35" s="11">
        <v>20000</v>
      </c>
      <c r="I35" s="17">
        <f t="shared" si="1"/>
        <v>0</v>
      </c>
      <c r="J35" s="11">
        <v>20000</v>
      </c>
      <c r="K35" s="11">
        <v>20000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>
      <c r="A36" s="9">
        <v>32</v>
      </c>
      <c r="B36" s="39"/>
      <c r="C36" s="10" t="s">
        <v>119</v>
      </c>
      <c r="D36" s="10" t="s">
        <v>88</v>
      </c>
      <c r="E36" s="15">
        <v>7500</v>
      </c>
      <c r="F36" s="15">
        <f t="shared" si="0"/>
        <v>7500</v>
      </c>
      <c r="G36" s="11">
        <v>9000</v>
      </c>
      <c r="H36" s="11">
        <v>9000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>
      <c r="A37" s="9">
        <v>33</v>
      </c>
      <c r="B37" s="39"/>
      <c r="C37" s="10" t="s">
        <v>120</v>
      </c>
      <c r="D37" s="10" t="s">
        <v>88</v>
      </c>
      <c r="E37" s="15">
        <v>9000</v>
      </c>
      <c r="F37" s="15">
        <f t="shared" si="0"/>
        <v>9000</v>
      </c>
      <c r="G37" s="11">
        <v>9000</v>
      </c>
      <c r="H37" s="11">
        <v>9000</v>
      </c>
      <c r="I37" s="17">
        <f t="shared" si="1"/>
        <v>0</v>
      </c>
      <c r="J37" s="11">
        <v>9000</v>
      </c>
      <c r="K37" s="11">
        <v>9000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>
      <c r="A38" s="9">
        <v>34</v>
      </c>
      <c r="B38" s="39"/>
      <c r="C38" s="10" t="s">
        <v>5</v>
      </c>
      <c r="D38" s="10" t="s">
        <v>4</v>
      </c>
      <c r="E38" s="15">
        <v>4500</v>
      </c>
      <c r="F38" s="15">
        <f t="shared" si="0"/>
        <v>4500</v>
      </c>
      <c r="G38" s="11">
        <v>4500</v>
      </c>
      <c r="H38" s="11">
        <v>4500</v>
      </c>
      <c r="I38" s="17">
        <f t="shared" si="1"/>
        <v>0</v>
      </c>
      <c r="J38" s="11">
        <v>4500</v>
      </c>
      <c r="K38" s="11">
        <v>4500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>
      <c r="A39" s="9">
        <v>35</v>
      </c>
      <c r="B39" s="39"/>
      <c r="C39" s="10" t="s">
        <v>66</v>
      </c>
      <c r="D39" s="10" t="s">
        <v>4</v>
      </c>
      <c r="E39" s="15">
        <v>5000</v>
      </c>
      <c r="F39" s="15">
        <f t="shared" si="0"/>
        <v>5000</v>
      </c>
      <c r="G39" s="11">
        <v>5000</v>
      </c>
      <c r="H39" s="11">
        <v>5000</v>
      </c>
      <c r="I39" s="17">
        <f t="shared" si="1"/>
        <v>0</v>
      </c>
      <c r="J39" s="11">
        <v>5000</v>
      </c>
      <c r="K39" s="11">
        <v>5000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>
      <c r="A40" s="9">
        <v>36</v>
      </c>
      <c r="B40" s="39"/>
      <c r="C40" s="10" t="s">
        <v>6</v>
      </c>
      <c r="D40" s="10" t="s">
        <v>90</v>
      </c>
      <c r="E40" s="15">
        <v>19000</v>
      </c>
      <c r="F40" s="15">
        <f t="shared" si="0"/>
        <v>19000</v>
      </c>
      <c r="G40" s="11">
        <v>19000</v>
      </c>
      <c r="H40" s="11">
        <v>19000</v>
      </c>
      <c r="I40" s="17">
        <f t="shared" si="1"/>
        <v>0</v>
      </c>
      <c r="J40" s="11">
        <v>19000</v>
      </c>
      <c r="K40" s="11">
        <v>19000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>
      <c r="A41" s="9">
        <v>37</v>
      </c>
      <c r="B41" s="39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>
      <c r="A42" s="9">
        <v>38</v>
      </c>
      <c r="B42" s="39"/>
      <c r="C42" s="10" t="s">
        <v>64</v>
      </c>
      <c r="D42" s="10" t="s">
        <v>4</v>
      </c>
      <c r="E42" s="15">
        <v>9500</v>
      </c>
      <c r="F42" s="15">
        <f t="shared" si="0"/>
        <v>9500</v>
      </c>
      <c r="G42" s="11">
        <v>10000</v>
      </c>
      <c r="H42" s="11">
        <v>10000</v>
      </c>
      <c r="I42" s="17">
        <f t="shared" si="1"/>
        <v>0</v>
      </c>
      <c r="J42" s="11">
        <v>9000</v>
      </c>
      <c r="K42" s="11">
        <v>9000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>
      <c r="A43" s="9">
        <v>39</v>
      </c>
      <c r="B43" s="39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>
      <c r="A44" s="9">
        <v>40</v>
      </c>
      <c r="B44" s="39"/>
      <c r="C44" s="10" t="s">
        <v>10</v>
      </c>
      <c r="D44" s="10" t="s">
        <v>92</v>
      </c>
      <c r="E44" s="15">
        <v>3200</v>
      </c>
      <c r="F44" s="15">
        <f t="shared" si="0"/>
        <v>3200</v>
      </c>
      <c r="G44" s="11">
        <v>3400</v>
      </c>
      <c r="H44" s="11">
        <v>3400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>
      <c r="A45" s="9">
        <v>41</v>
      </c>
      <c r="B45" s="39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>
      <c r="A46" s="9">
        <v>42</v>
      </c>
      <c r="B46" s="39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>
      <c r="A47" s="9">
        <v>43</v>
      </c>
      <c r="B47" s="39"/>
      <c r="C47" s="10" t="s">
        <v>12</v>
      </c>
      <c r="D47" s="10" t="s">
        <v>4</v>
      </c>
      <c r="E47" s="15">
        <v>2500</v>
      </c>
      <c r="F47" s="15">
        <f t="shared" si="0"/>
        <v>2500</v>
      </c>
      <c r="G47" s="11">
        <v>2500</v>
      </c>
      <c r="H47" s="11">
        <v>2500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>
      <c r="A48" s="9">
        <v>44</v>
      </c>
      <c r="B48" s="39"/>
      <c r="C48" s="10" t="s">
        <v>65</v>
      </c>
      <c r="D48" s="10" t="s">
        <v>89</v>
      </c>
      <c r="E48" s="15">
        <v>3000</v>
      </c>
      <c r="F48" s="15">
        <f>(G48+H48+J48+K48)/4</f>
        <v>3000</v>
      </c>
      <c r="G48" s="11">
        <v>3000</v>
      </c>
      <c r="H48" s="11">
        <v>3000</v>
      </c>
      <c r="I48" s="17">
        <f t="shared" si="1"/>
        <v>0</v>
      </c>
      <c r="J48" s="11">
        <v>3000</v>
      </c>
      <c r="K48" s="11">
        <v>3000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>
      <c r="A49" s="9">
        <v>45</v>
      </c>
      <c r="B49" s="40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>
      <c r="A50" s="9">
        <v>46</v>
      </c>
      <c r="B50" s="40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>
      <c r="A51" s="9">
        <v>47</v>
      </c>
      <c r="B51" s="40"/>
      <c r="C51" s="10" t="s">
        <v>71</v>
      </c>
      <c r="D51" s="10" t="s">
        <v>95</v>
      </c>
      <c r="E51" s="15">
        <v>8500</v>
      </c>
      <c r="F51" s="15">
        <f t="shared" si="0"/>
        <v>8500</v>
      </c>
      <c r="G51" s="11">
        <v>8000</v>
      </c>
      <c r="H51" s="11">
        <v>8000</v>
      </c>
      <c r="I51" s="17">
        <f t="shared" si="1"/>
        <v>0</v>
      </c>
      <c r="J51" s="11">
        <v>9000</v>
      </c>
      <c r="K51" s="11">
        <v>9000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>
      <c r="A52" s="9">
        <v>48</v>
      </c>
      <c r="B52" s="40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>
      <c r="A53" s="9">
        <v>49</v>
      </c>
      <c r="B53" s="40"/>
      <c r="C53" s="10" t="s">
        <v>72</v>
      </c>
      <c r="D53" s="10" t="s">
        <v>15</v>
      </c>
      <c r="E53" s="15">
        <v>1200</v>
      </c>
      <c r="F53" s="15">
        <f t="shared" si="0"/>
        <v>1050</v>
      </c>
      <c r="G53" s="11">
        <v>1200</v>
      </c>
      <c r="H53" s="11">
        <v>1200</v>
      </c>
      <c r="I53" s="17">
        <f t="shared" si="1"/>
        <v>0</v>
      </c>
      <c r="J53" s="11">
        <v>900</v>
      </c>
      <c r="K53" s="11">
        <v>900</v>
      </c>
      <c r="L53" s="17">
        <f t="shared" si="2"/>
        <v>0</v>
      </c>
      <c r="M53" s="18">
        <f t="shared" si="3"/>
        <v>-12.5</v>
      </c>
    </row>
    <row r="54" spans="1:13" s="5" customFormat="1" ht="20.100000000000001" customHeight="1">
      <c r="A54" s="9">
        <v>50</v>
      </c>
      <c r="B54" s="40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>
      <c r="A55" s="9">
        <v>51</v>
      </c>
      <c r="B55" s="40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>
      <c r="A56" s="9">
        <v>52</v>
      </c>
      <c r="B56" s="40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>
      <c r="A57" s="9">
        <v>53</v>
      </c>
      <c r="B57" s="40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>
      <c r="A58" s="9">
        <v>54</v>
      </c>
      <c r="B58" s="40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>
      <c r="A59" s="9">
        <v>55</v>
      </c>
      <c r="B59" s="40"/>
      <c r="C59" s="10" t="s">
        <v>75</v>
      </c>
      <c r="D59" s="10" t="s">
        <v>97</v>
      </c>
      <c r="E59" s="15">
        <v>11000</v>
      </c>
      <c r="F59" s="15">
        <f t="shared" si="0"/>
        <v>10000</v>
      </c>
      <c r="G59" s="11">
        <v>10000</v>
      </c>
      <c r="H59" s="11">
        <v>10000</v>
      </c>
      <c r="I59" s="17">
        <f t="shared" si="1"/>
        <v>0</v>
      </c>
      <c r="J59" s="11">
        <v>10000</v>
      </c>
      <c r="K59" s="11">
        <v>10000</v>
      </c>
      <c r="L59" s="17">
        <f t="shared" si="2"/>
        <v>0</v>
      </c>
      <c r="M59" s="18">
        <f t="shared" si="3"/>
        <v>-9.0909090909090917</v>
      </c>
    </row>
    <row r="60" spans="1:13" s="5" customFormat="1" ht="20.100000000000001" customHeight="1">
      <c r="A60" s="32">
        <v>56</v>
      </c>
      <c r="B60" s="40"/>
      <c r="C60" s="42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>
      <c r="A61" s="33"/>
      <c r="B61" s="40"/>
      <c r="C61" s="43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>
      <c r="A62" s="34"/>
      <c r="B62" s="40"/>
      <c r="C62" s="44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>
      <c r="A63" s="9">
        <v>57</v>
      </c>
      <c r="B63" s="40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>
      <c r="A64" s="9">
        <v>58</v>
      </c>
      <c r="B64" s="40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>
      <c r="A65" s="9">
        <v>59</v>
      </c>
      <c r="B65" s="40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>
      <c r="A66" s="9">
        <v>60</v>
      </c>
      <c r="B66" s="40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>
      <c r="A67" s="9">
        <v>61</v>
      </c>
      <c r="B67" s="40"/>
      <c r="C67" s="10" t="s">
        <v>30</v>
      </c>
      <c r="D67" s="10" t="s">
        <v>103</v>
      </c>
      <c r="E67" s="15">
        <v>1408</v>
      </c>
      <c r="F67" s="15">
        <f t="shared" si="0"/>
        <v>1428.5</v>
      </c>
      <c r="G67" s="11">
        <v>1415</v>
      </c>
      <c r="H67" s="11">
        <v>1459</v>
      </c>
      <c r="I67" s="17">
        <f t="shared" si="1"/>
        <v>44</v>
      </c>
      <c r="J67" s="11">
        <v>1400</v>
      </c>
      <c r="K67" s="11">
        <v>1440</v>
      </c>
      <c r="L67" s="17">
        <f t="shared" si="2"/>
        <v>40</v>
      </c>
      <c r="M67" s="18">
        <f t="shared" si="3"/>
        <v>1.4559659090909089</v>
      </c>
    </row>
    <row r="68" spans="1:13" s="5" customFormat="1" ht="20.100000000000001" customHeight="1">
      <c r="A68" s="9">
        <v>62</v>
      </c>
      <c r="B68" s="40"/>
      <c r="C68" s="10" t="s">
        <v>31</v>
      </c>
      <c r="D68" s="10" t="s">
        <v>104</v>
      </c>
      <c r="E68" s="15">
        <v>32250</v>
      </c>
      <c r="F68" s="15">
        <f t="shared" si="0"/>
        <v>33000</v>
      </c>
      <c r="G68" s="11">
        <v>34000</v>
      </c>
      <c r="H68" s="11">
        <v>34000</v>
      </c>
      <c r="I68" s="17">
        <f t="shared" si="1"/>
        <v>0</v>
      </c>
      <c r="J68" s="11">
        <v>32000</v>
      </c>
      <c r="K68" s="11">
        <v>32000</v>
      </c>
      <c r="L68" s="17">
        <f t="shared" si="2"/>
        <v>0</v>
      </c>
      <c r="M68" s="18">
        <f t="shared" si="3"/>
        <v>2.3255813953488373</v>
      </c>
    </row>
    <row r="69" spans="1:13" s="2" customFormat="1" ht="12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>
      <selection activeCell="F18" sqref="F18"/>
    </sheetView>
  </sheetViews>
  <sheetFormatPr defaultRowHeight="14.4"/>
  <cols>
    <col min="1" max="1" width="0.8984375" customWidth="1"/>
    <col min="2" max="2" width="50.09765625" customWidth="1"/>
    <col min="3" max="3" width="1.19921875" customWidth="1"/>
    <col min="4" max="4" width="4.296875" customWidth="1"/>
    <col min="5" max="5" width="12.3984375" customWidth="1"/>
  </cols>
  <sheetData>
    <row r="1" spans="2:5">
      <c r="B1" s="20" t="s">
        <v>130</v>
      </c>
      <c r="C1" s="20"/>
      <c r="D1" s="26"/>
      <c r="E1" s="26"/>
    </row>
    <row r="2" spans="2:5">
      <c r="B2" s="20" t="s">
        <v>131</v>
      </c>
      <c r="C2" s="20"/>
      <c r="D2" s="26"/>
      <c r="E2" s="26"/>
    </row>
    <row r="3" spans="2:5">
      <c r="B3" s="21"/>
      <c r="C3" s="21"/>
      <c r="D3" s="27"/>
      <c r="E3" s="27"/>
    </row>
    <row r="4" spans="2:5" ht="43.2">
      <c r="B4" s="21" t="s">
        <v>132</v>
      </c>
      <c r="C4" s="21"/>
      <c r="D4" s="27"/>
      <c r="E4" s="27"/>
    </row>
    <row r="5" spans="2:5">
      <c r="B5" s="21"/>
      <c r="C5" s="21"/>
      <c r="D5" s="27"/>
      <c r="E5" s="27"/>
    </row>
    <row r="6" spans="2:5">
      <c r="B6" s="20" t="s">
        <v>133</v>
      </c>
      <c r="C6" s="20"/>
      <c r="D6" s="26"/>
      <c r="E6" s="26" t="s">
        <v>134</v>
      </c>
    </row>
    <row r="7" spans="2:5" ht="15" thickBot="1">
      <c r="B7" s="21"/>
      <c r="C7" s="21"/>
      <c r="D7" s="27"/>
      <c r="E7" s="27"/>
    </row>
    <row r="8" spans="2:5" ht="43.2">
      <c r="B8" s="22" t="s">
        <v>135</v>
      </c>
      <c r="C8" s="23"/>
      <c r="D8" s="28"/>
      <c r="E8" s="29">
        <v>3</v>
      </c>
    </row>
    <row r="9" spans="2:5" ht="29.4" thickBot="1">
      <c r="B9" s="24"/>
      <c r="C9" s="25"/>
      <c r="D9" s="30"/>
      <c r="E9" s="31" t="s">
        <v>136</v>
      </c>
    </row>
    <row r="10" spans="2:5">
      <c r="B10" s="21"/>
      <c r="C10" s="21"/>
      <c r="D10" s="27"/>
      <c r="E10" s="27"/>
    </row>
    <row r="11" spans="2: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2017-01-03T00:46:22Z</cp:lastPrinted>
  <dcterms:created xsi:type="dcterms:W3CDTF">2004-09-18T01:03:07Z</dcterms:created>
  <dcterms:modified xsi:type="dcterms:W3CDTF">2017-01-03T00:46:44Z</dcterms:modified>
</cp:coreProperties>
</file>